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2"/>
  <c r="G24"/>
  <c r="G10"/>
  <c r="G23"/>
  <c r="G41" i="10"/>
  <c r="G46"/>
  <c r="G108"/>
  <c r="G139"/>
  <c r="G99"/>
  <c r="G70"/>
  <c r="G54"/>
  <c r="G5"/>
  <c r="G6" i="4"/>
  <c r="G36"/>
  <c r="G74" i="11"/>
  <c r="G31" i="3"/>
  <c r="G8" i="8"/>
  <c r="G37" i="9"/>
  <c r="G81" i="14"/>
  <c r="G3"/>
  <c r="G6"/>
  <c r="G12" i="2"/>
  <c r="G33"/>
  <c r="H41"/>
  <c r="H30"/>
  <c r="G30"/>
  <c r="G31"/>
  <c r="G14"/>
  <c r="G40" i="12"/>
  <c r="G46"/>
  <c r="G16"/>
  <c r="G62" i="10"/>
  <c r="G44"/>
  <c r="G25"/>
  <c r="G14"/>
  <c r="G68"/>
  <c r="G45"/>
  <c r="G50"/>
  <c r="H41"/>
  <c r="G8"/>
  <c r="G58" i="14"/>
  <c r="G11" i="6"/>
  <c r="G65" i="11"/>
  <c r="G74" i="9"/>
  <c r="G46" i="4"/>
  <c r="G57" i="10"/>
  <c r="G36"/>
  <c r="G131"/>
  <c r="G103"/>
  <c r="G53"/>
  <c r="G63" i="8"/>
  <c r="G56"/>
  <c r="G20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<sst xmlns="http://schemas.openxmlformats.org/spreadsheetml/2006/main" count="1107" uniqueCount="1007">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</sst>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32" sqref="G32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4" t="s">
        <v>8</v>
      </c>
      <c r="B2" s="14"/>
      <c r="C2" s="14"/>
      <c r="D2" s="14"/>
      <c r="E2" s="14"/>
      <c r="F2" s="14"/>
      <c r="G2" s="14"/>
      <c r="H2" s="14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5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1">
        <f>0.02+0.00987</f>
        <v>2.9870000000000001E-2</v>
      </c>
      <c r="H10" s="10">
        <f t="shared" si="0"/>
        <v>4.1878700000000011</v>
      </c>
      <c r="J10" s="15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5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10">
        <f>0.34+0.009</f>
        <v>0.34900000000000003</v>
      </c>
      <c r="H12" s="10">
        <f t="shared" si="0"/>
        <v>2.5686057974603136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10">
        <f>1.14+0.007+0.00945</f>
        <v>1.1564499999999998</v>
      </c>
      <c r="H14" s="10">
        <f t="shared" si="0"/>
        <v>3.0612900000000014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6">
        <v>0.56999999999999995</v>
      </c>
      <c r="H15" s="10">
        <f t="shared" si="0"/>
        <v>3.6477400000000011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v>0.65</v>
      </c>
      <c r="H16" s="10">
        <f t="shared" si="0"/>
        <v>3.567740000000001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12">
        <v>0.82</v>
      </c>
      <c r="D21" s="5">
        <v>95</v>
      </c>
      <c r="E21" s="5">
        <v>10</v>
      </c>
      <c r="F21" s="7">
        <v>5.2522800000000007</v>
      </c>
      <c r="G21" s="13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10">
        <v>8.9999999999999993E-3</v>
      </c>
      <c r="H22" s="10">
        <f>F22-G22</f>
        <v>4.2087400000000006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10">
        <f>0.81+0.04727+0.00006</f>
        <v>0.85733000000000004</v>
      </c>
      <c r="H23" s="10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0.51+0.14765+0.009+0.009</f>
        <v>0.67565000000000008</v>
      </c>
      <c r="H24" s="10">
        <f t="shared" si="0"/>
        <v>3.5420900000000008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10">
        <f>0.79+0.1277</f>
        <v>0.91770000000000007</v>
      </c>
      <c r="H30" s="10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10">
        <f>0.1277</f>
        <v>0.12770000000000001</v>
      </c>
      <c r="H31" s="10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1.59+0.13936+0.009</f>
        <v>1.7383599999999999</v>
      </c>
      <c r="H33" s="10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v>0.08</v>
      </c>
      <c r="H34" s="10">
        <f t="shared" si="0"/>
        <v>5.1722800000000007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6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6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6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6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10">
        <f>0.64+0.0065+0.0099</f>
        <v>0.65639999999999998</v>
      </c>
      <c r="H40" s="10">
        <f t="shared" si="0"/>
        <v>1.7913876256885737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10">
        <v>9.9000000000000008E-3</v>
      </c>
      <c r="H41" s="10">
        <f t="shared" si="0"/>
        <v>2.9274451508262884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52" activePane="bottomRight" state="frozen"/>
      <selection activeCell="B1" sqref="B1"/>
      <selection pane="topRight" activeCell="C1" sqref="C1"/>
      <selection pane="bottomLeft" activeCell="B3" sqref="B3"/>
      <selection pane="bottomRight" activeCell="F62" sqref="F6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717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v>8.4000000000000005E-2</v>
      </c>
      <c r="H4" s="10">
        <f t="shared" ref="H4:H67" si="0">F4-G4</f>
        <v>2.7013000000000003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v>2.5000000000000001E-2</v>
      </c>
      <c r="H6" s="10">
        <f t="shared" si="0"/>
        <v>2.7819147735246919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v>0.17</v>
      </c>
      <c r="H13" s="10">
        <f t="shared" si="0"/>
        <v>0.39570128512574565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1">
        <f>0.158+0.0146</f>
        <v>0.1726</v>
      </c>
      <c r="H65" s="10">
        <f t="shared" si="0"/>
        <v>0.42145736011240598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6">
        <v>0.91900000000000004</v>
      </c>
      <c r="H66" s="10">
        <f t="shared" si="0"/>
        <v>-0.45154502810827069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v>0.26900000000000002</v>
      </c>
      <c r="H69" s="10">
        <f t="shared" si="1"/>
        <v>0.61655134426694058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10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0" sqref="G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795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10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1">
        <f>0.12+0.0052</f>
        <v>0.12520000000000001</v>
      </c>
      <c r="H40" s="10">
        <f t="shared" si="0"/>
        <v>0.13059536370903282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1">
        <f>0.032+0.0088</f>
        <v>4.0800000000000003E-2</v>
      </c>
      <c r="H46" s="10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G65" sqref="G6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857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6">
        <v>0.68500000000000005</v>
      </c>
      <c r="H50" s="10">
        <f t="shared" si="0"/>
        <v>1.0319368353868146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6">
        <v>0.46800000000000003</v>
      </c>
      <c r="H51" s="10">
        <f t="shared" si="0"/>
        <v>0.85468286090552059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v>6.4000000000000001E-2</v>
      </c>
      <c r="H65" s="10">
        <f t="shared" si="0"/>
        <v>3.2783600000000006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7" sqref="B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857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10">
        <f>0.166+0.00568</f>
        <v>0.17168</v>
      </c>
      <c r="H3" s="10">
        <f>F3-G3</f>
        <v>0.80108676013686431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v>0.19900000000000001</v>
      </c>
      <c r="H4" s="10">
        <f t="shared" ref="H4:H67" si="0">F4-G4</f>
        <v>0.85309108821669422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10">
        <f>0.331+0.0031</f>
        <v>0.33410000000000001</v>
      </c>
      <c r="H6" s="10">
        <f t="shared" si="0"/>
        <v>1.7763015268296265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v>3.3000000000000002E-2</v>
      </c>
      <c r="H7" s="10">
        <f t="shared" si="0"/>
        <v>0.48526051491435473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v>3.3000000000000002E-2</v>
      </c>
      <c r="H15" s="10">
        <f t="shared" si="0"/>
        <v>1.0374682251287763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v>7.8E-2</v>
      </c>
      <c r="H30" s="10">
        <f t="shared" si="0"/>
        <v>0.2669660251585973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v>3.3000000000000002E-2</v>
      </c>
      <c r="H50" s="10">
        <f t="shared" si="0"/>
        <v>0.24890561824414717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1">
        <f>0.221+0.02344</f>
        <v>0.24443999999999999</v>
      </c>
      <c r="H58" s="10">
        <f t="shared" si="0"/>
        <v>0.64664604016860894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1">
        <f>0.048+0.01928</f>
        <v>6.7280000000000006E-2</v>
      </c>
      <c r="H81" s="10">
        <f t="shared" si="1"/>
        <v>0.7839066652356862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B28" sqref="B28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4" t="s">
        <v>48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6">
        <v>0.42</v>
      </c>
      <c r="H4" s="10">
        <f t="shared" ref="H4:H67" si="0">F4-G4</f>
        <v>-5.2067699543283996E-2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6">
        <v>0.35</v>
      </c>
      <c r="H7" s="10">
        <f t="shared" si="0"/>
        <v>0.50118666523568622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6">
        <v>0.2</v>
      </c>
      <c r="H8" s="10">
        <f t="shared" si="0"/>
        <v>2.2795437639474336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7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7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7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7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1">
        <f>0.13+0.00671</f>
        <v>0.13671</v>
      </c>
      <c r="H31" s="10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6">
        <v>0.12</v>
      </c>
      <c r="H45" s="10">
        <f t="shared" si="0"/>
        <v>1.6621720803372177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4" t="s">
        <v>156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</f>
        <v>0.21000000000000002</v>
      </c>
      <c r="H6" s="10">
        <f t="shared" si="0"/>
        <v>1.7510977884359187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10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v>0.32</v>
      </c>
      <c r="H35" s="10">
        <f t="shared" si="0"/>
        <v>1.1807764887050256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</f>
        <v>0.18000000000000002</v>
      </c>
      <c r="H36" s="10">
        <f t="shared" si="0"/>
        <v>1.5693713672021776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v>0.08</v>
      </c>
      <c r="H42" s="10">
        <f t="shared" si="0"/>
        <v>0.67038824435251287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6">
        <v>0.1</v>
      </c>
      <c r="H48" s="10">
        <f t="shared" si="0"/>
        <v>0.2354676857105352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v>0</v>
      </c>
      <c r="H54" s="10">
        <f t="shared" si="0"/>
        <v>0.3354676857105352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v>0.49</v>
      </c>
      <c r="H55" s="10">
        <f t="shared" si="0"/>
        <v>0.82707867369032284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69" activePane="bottomRight" state="frozen"/>
      <selection activeCell="B1" sqref="B1"/>
      <selection pane="topRight" activeCell="C1" sqref="C1"/>
      <selection pane="bottomLeft" activeCell="B3" sqref="B3"/>
      <selection pane="bottomRight" activeCell="F12" sqref="F12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217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6">
        <v>0.25</v>
      </c>
      <c r="H41" s="10">
        <f t="shared" si="1"/>
        <v>2.2013722355448979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282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1">
        <f>0.066+0.0159</f>
        <v>8.1900000000000001E-2</v>
      </c>
      <c r="H11" s="10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v>6.4000000000000001E-2</v>
      </c>
      <c r="H30" s="10">
        <f t="shared" si="0"/>
        <v>2.4155437639474338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335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v>0.115</v>
      </c>
      <c r="H24" s="10">
        <f t="shared" si="0"/>
        <v>1.3857764887050257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7" sqref="E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395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1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10">
        <f>0.102+2.1165</f>
        <v>2.2184999999999997</v>
      </c>
      <c r="H8" s="10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v>6.8000000000000005E-2</v>
      </c>
      <c r="H13" s="10">
        <f t="shared" si="0"/>
        <v>0.6885293001331001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1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1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23" activePane="bottomRight" state="frozen"/>
      <selection activeCell="B1" sqref="B1"/>
      <selection pane="topRight" activeCell="C1" sqref="C1"/>
      <selection pane="bottomLeft" activeCell="B3" sqref="B3"/>
      <selection pane="bottomRight" activeCell="E36" sqref="E3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468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v>0.377</v>
      </c>
      <c r="H9" s="10">
        <f t="shared" si="0"/>
        <v>0.41070036699987544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1">
        <f>0.017+0.00915</f>
        <v>2.615E-2</v>
      </c>
      <c r="H37" s="10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v>1.7999999999999999E-2</v>
      </c>
      <c r="H44" s="10">
        <f t="shared" si="0"/>
        <v>0.86755134426694058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6">
        <v>0.112</v>
      </c>
      <c r="H56" s="10">
        <f t="shared" si="0"/>
        <v>2.6733000000000002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G42" sqref="G42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545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10">
        <f>0.034+0.0096</f>
        <v>4.36E-2</v>
      </c>
      <c r="H5" s="10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1">
        <f>0.052+0.009775</f>
        <v>6.1774999999999997E-2</v>
      </c>
      <c r="H8" s="10">
        <f t="shared" si="0"/>
        <v>3.2805850000000008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v>0.41799999999999998</v>
      </c>
      <c r="H12" s="10">
        <f t="shared" si="0"/>
        <v>1.6493321079147363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1">
        <f>0.253+0.004675</f>
        <v>0.25767499999999999</v>
      </c>
      <c r="H14" s="10">
        <f t="shared" si="0"/>
        <v>1.3341251529512324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6">
        <v>0.13600000000000001</v>
      </c>
      <c r="H22" s="10">
        <f t="shared" si="0"/>
        <v>0.73844907332160448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f>0.255+0.00765</f>
        <v>0.26264999999999999</v>
      </c>
      <c r="H25" s="10">
        <f t="shared" si="0"/>
        <v>2.1805781417391015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6">
        <v>0.23599999999999999</v>
      </c>
      <c r="H28" s="10">
        <f t="shared" si="0"/>
        <v>3.1063600000000005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1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v>0.13500000000000001</v>
      </c>
      <c r="H38" s="10">
        <f t="shared" si="0"/>
        <v>2.1631614708233418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v>0.05</v>
      </c>
      <c r="H39" s="10">
        <f t="shared" si="0"/>
        <v>2.0511762018956272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1">
        <f>0.485+0.00514+0.00493</f>
        <v>0.49506999999999995</v>
      </c>
      <c r="H41" s="10">
        <f t="shared" si="0"/>
        <v>1.1822684285526761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1">
        <f>0.267+0.009775+0.0085+0.01487</f>
        <v>0.300145</v>
      </c>
      <c r="H44" s="10">
        <f t="shared" si="0"/>
        <v>3.0422150000000006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1">
        <f>0.752+0.0051</f>
        <v>0.7571</v>
      </c>
      <c r="H45" s="10">
        <f t="shared" si="0"/>
        <v>0.4827931858974549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1">
        <f>0.084+0.0047</f>
        <v>8.8700000000000001E-2</v>
      </c>
      <c r="H46" s="10">
        <f t="shared" si="0"/>
        <v>0.62416883213488727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6">
        <v>1.417</v>
      </c>
      <c r="H48" s="10">
        <f t="shared" si="0"/>
        <v>0.99488745923385902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6">
        <v>0.33700000000000002</v>
      </c>
      <c r="H49" s="10">
        <f t="shared" si="0"/>
        <v>1.9611614708233416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1">
        <f>1.158+0.008+0.00984+0.07766+0.02364+0.004675</f>
        <v>1.2818150000000001</v>
      </c>
      <c r="H50" s="10">
        <f t="shared" si="0"/>
        <v>-0.77262297704650928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v>0.35799999999999998</v>
      </c>
      <c r="H51" s="10">
        <f t="shared" si="0"/>
        <v>2.9843600000000006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1">
        <f>0.852+0.009775</f>
        <v>0.86177499999999996</v>
      </c>
      <c r="H53" s="10">
        <f t="shared" si="0"/>
        <v>0.363911117772449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f>1.226+0.005</f>
        <v>1.2309999999999999</v>
      </c>
      <c r="H54" s="10">
        <f t="shared" si="0"/>
        <v>-4.8666124335258187E-2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v>0.13200000000000001</v>
      </c>
      <c r="H56" s="10">
        <f t="shared" si="0"/>
        <v>3.2103600000000005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1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1">
        <f>0.169+0.0065+0.004675</f>
        <v>0.18017500000000003</v>
      </c>
      <c r="H62" s="10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1">
        <f>0.4+0.004845</f>
        <v>0.40484500000000001</v>
      </c>
      <c r="H68" s="10">
        <f t="shared" ref="H68:H131" si="1">F68-G68</f>
        <v>1.8763352628316392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1">
        <f>0.05+0.01105</f>
        <v>6.1050000000000007E-2</v>
      </c>
      <c r="H70" s="10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v>3.4000000000000002E-2</v>
      </c>
      <c r="H72" s="10">
        <f t="shared" si="1"/>
        <v>2.7513000000000005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v>8.0000000000000002E-3</v>
      </c>
      <c r="H94" s="10">
        <f t="shared" si="1"/>
        <v>2.7773000000000003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v>1.6E-2</v>
      </c>
      <c r="H98" s="10">
        <f t="shared" si="1"/>
        <v>0.61766118411989979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1">
        <f>0.032+0.0051</f>
        <v>3.7100000000000001E-2</v>
      </c>
      <c r="H99" s="10">
        <f t="shared" si="1"/>
        <v>0.25389656378605457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v>0.129</v>
      </c>
      <c r="H102" s="10">
        <f t="shared" si="1"/>
        <v>1.1107718819737169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1">
        <f>0.084+0.0105</f>
        <v>9.4500000000000001E-2</v>
      </c>
      <c r="H103" s="10">
        <f t="shared" si="1"/>
        <v>0.50242505735671217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v>0.11700000000000001</v>
      </c>
      <c r="H105" s="10">
        <f t="shared" si="1"/>
        <v>0.35961158176504815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1">
        <f>0.337+0.0066</f>
        <v>0.34360000000000002</v>
      </c>
      <c r="H108" s="10">
        <f t="shared" si="1"/>
        <v>0.35679206729854218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1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v>0.1</v>
      </c>
      <c r="H132" s="10">
        <f t="shared" ref="H132:H175" si="2">F132-G132</f>
        <v>2.4459601147674541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1">
        <f>0.067+0.0003</f>
        <v>6.7299999999999999E-2</v>
      </c>
      <c r="H139" s="10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v>8.5000000000000006E-2</v>
      </c>
      <c r="H140" s="10">
        <f t="shared" si="2"/>
        <v>1.705565355440847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v>0.23400000000000001</v>
      </c>
      <c r="H155" s="10">
        <f t="shared" si="2"/>
        <v>1.4802463185628656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2021-06-17T08:15:10Z</dcterms:modified>
</cp:coreProperties>
</file>